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9416" windowHeight="11016"/>
  </bookViews>
  <sheets>
    <sheet name="附表2" sheetId="1" r:id="rId1"/>
    <sheet name="附表1" sheetId="2" r:id="rId2"/>
    <sheet name="附表3" sheetId="3" r:id="rId3"/>
    <sheet name="附表4" sheetId="4" r:id="rId4"/>
  </sheets>
  <definedNames>
    <definedName name="_xlnm._FilterDatabase" localSheetId="0" hidden="1">附表2!$A$2:$M$29</definedName>
    <definedName name="_GoBack" localSheetId="0">附表2!$J$23</definedName>
  </definedNames>
  <calcPr calcId="124519"/>
</workbook>
</file>

<file path=xl/calcChain.xml><?xml version="1.0" encoding="utf-8"?>
<calcChain xmlns="http://schemas.openxmlformats.org/spreadsheetml/2006/main">
  <c r="D27" i="3"/>
  <c r="E27" s="1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" i="2"/>
  <c r="E7"/>
  <c r="E15"/>
  <c r="E8"/>
  <c r="E4"/>
  <c r="E12"/>
  <c r="E6"/>
  <c r="E9"/>
  <c r="E24"/>
  <c r="E11"/>
  <c r="E14"/>
  <c r="E16"/>
  <c r="E13"/>
  <c r="E10"/>
  <c r="E18"/>
  <c r="E22"/>
  <c r="E19"/>
  <c r="E25"/>
  <c r="E21"/>
  <c r="E17"/>
  <c r="E23"/>
  <c r="E20"/>
  <c r="E26"/>
  <c r="E3"/>
  <c r="I19" i="1"/>
  <c r="G19"/>
  <c r="E19"/>
  <c r="B28"/>
  <c r="M8"/>
  <c r="M13"/>
  <c r="M14"/>
  <c r="M20"/>
  <c r="M23"/>
  <c r="M26"/>
  <c r="K5"/>
  <c r="K6"/>
  <c r="K7"/>
  <c r="K8"/>
  <c r="K10"/>
  <c r="K11"/>
  <c r="K12"/>
  <c r="K13"/>
  <c r="K14"/>
  <c r="K15"/>
  <c r="K16"/>
  <c r="K20"/>
  <c r="K21"/>
  <c r="K22"/>
  <c r="K23"/>
  <c r="K24"/>
  <c r="K26"/>
  <c r="K27"/>
  <c r="K4"/>
  <c r="I5"/>
  <c r="I6"/>
  <c r="I7"/>
  <c r="I8"/>
  <c r="I9"/>
  <c r="I10"/>
  <c r="I11"/>
  <c r="I12"/>
  <c r="I13"/>
  <c r="I14"/>
  <c r="I15"/>
  <c r="I16"/>
  <c r="I17"/>
  <c r="I18"/>
  <c r="I20"/>
  <c r="I21"/>
  <c r="I22"/>
  <c r="I23"/>
  <c r="I24"/>
  <c r="I25"/>
  <c r="I26"/>
  <c r="I27"/>
  <c r="I4"/>
  <c r="G5"/>
  <c r="G6"/>
  <c r="G7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4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4"/>
  <c r="J28"/>
  <c r="F28"/>
  <c r="C28"/>
  <c r="D28"/>
  <c r="H28" l="1"/>
  <c r="L28"/>
  <c r="I28"/>
  <c r="E28"/>
  <c r="G28"/>
  <c r="M28"/>
  <c r="K28"/>
</calcChain>
</file>

<file path=xl/sharedStrings.xml><?xml version="1.0" encoding="utf-8"?>
<sst xmlns="http://schemas.openxmlformats.org/spreadsheetml/2006/main" count="167" uniqueCount="97">
  <si>
    <t>答辩人数</t>
  </si>
  <si>
    <t>优秀</t>
  </si>
  <si>
    <t>良好</t>
  </si>
  <si>
    <t>中等</t>
  </si>
  <si>
    <t>及格</t>
  </si>
  <si>
    <t>不及格</t>
  </si>
  <si>
    <t>人数</t>
  </si>
  <si>
    <t>比例(%)</t>
  </si>
  <si>
    <t>序号</t>
  </si>
  <si>
    <t>中期检查得分（总分73分）</t>
  </si>
  <si>
    <t>终期检查得分（总分27分）</t>
  </si>
  <si>
    <t>合计得分（总分100分）</t>
  </si>
  <si>
    <t>排名</t>
  </si>
  <si>
    <t>园艺园林学院</t>
  </si>
  <si>
    <t>城市建设学院</t>
  </si>
  <si>
    <t>计算机科学学院</t>
  </si>
  <si>
    <t>经济学院</t>
  </si>
  <si>
    <t>外国语学院</t>
  </si>
  <si>
    <t>石油工程学院</t>
  </si>
  <si>
    <t>地球物理与石油资源学院</t>
  </si>
  <si>
    <t>文学院</t>
  </si>
  <si>
    <t>信息与数学学院</t>
  </si>
  <si>
    <t>农学院</t>
  </si>
  <si>
    <t>化学与环境工程学院</t>
  </si>
  <si>
    <t>机械工程学院</t>
  </si>
  <si>
    <t>地球科学学院</t>
  </si>
  <si>
    <t>动物科学学院</t>
  </si>
  <si>
    <t>管理学院</t>
  </si>
  <si>
    <t>生命科学学院</t>
  </si>
  <si>
    <t>马克思学院</t>
  </si>
  <si>
    <t>体育学院</t>
  </si>
  <si>
    <t>电子信息学院</t>
  </si>
  <si>
    <t>艺术学院</t>
  </si>
  <si>
    <t>合计</t>
  </si>
  <si>
    <t>法学院</t>
    <phoneticPr fontId="25" type="noConversion"/>
  </si>
  <si>
    <t>毕业人数</t>
    <phoneticPr fontId="22" type="noConversion"/>
  </si>
  <si>
    <t>物理光电工程学院</t>
    <phoneticPr fontId="25" type="noConversion"/>
  </si>
  <si>
    <t>教育学院</t>
    <phoneticPr fontId="25" type="noConversion"/>
  </si>
  <si>
    <t>地球环境与水资源学院</t>
  </si>
  <si>
    <t>学院名排序</t>
    <phoneticPr fontId="22" type="noConversion"/>
  </si>
  <si>
    <t>学院名称(全称）</t>
    <phoneticPr fontId="25" type="noConversion"/>
  </si>
  <si>
    <t>马克思主义学院</t>
    <phoneticPr fontId="22" type="noConversion"/>
  </si>
  <si>
    <t>信息与数学学院</t>
    <phoneticPr fontId="25" type="noConversion"/>
  </si>
  <si>
    <t>经济学院</t>
    <phoneticPr fontId="25" type="noConversion"/>
  </si>
  <si>
    <t>文学院</t>
    <phoneticPr fontId="22" type="noConversion"/>
  </si>
  <si>
    <t>生命科学学院</t>
    <phoneticPr fontId="22" type="noConversion"/>
  </si>
  <si>
    <t>化学与环境工程学院</t>
    <phoneticPr fontId="25" type="noConversion"/>
  </si>
  <si>
    <t>外国语学院</t>
    <phoneticPr fontId="22" type="noConversion"/>
  </si>
  <si>
    <t>计算机科学学院</t>
    <phoneticPr fontId="22" type="noConversion"/>
  </si>
  <si>
    <t>农学院</t>
    <phoneticPr fontId="25" type="noConversion"/>
  </si>
  <si>
    <t>物理与光电工程学院</t>
    <phoneticPr fontId="25" type="noConversion"/>
  </si>
  <si>
    <t>艺术学院</t>
    <phoneticPr fontId="25" type="noConversion"/>
  </si>
  <si>
    <t>资源与环境学院</t>
  </si>
  <si>
    <t>机械工程学院</t>
    <phoneticPr fontId="25" type="noConversion"/>
  </si>
  <si>
    <t>电子信息学院</t>
    <phoneticPr fontId="25" type="noConversion"/>
  </si>
  <si>
    <t>地球科学学院</t>
    <phoneticPr fontId="22" type="noConversion"/>
  </si>
  <si>
    <t>地球物理与石油资源学院</t>
    <phoneticPr fontId="22" type="noConversion"/>
  </si>
  <si>
    <t>体育学院</t>
    <phoneticPr fontId="25" type="noConversion"/>
  </si>
  <si>
    <t>城市建设学院</t>
    <phoneticPr fontId="22" type="noConversion"/>
  </si>
  <si>
    <t>全校</t>
    <phoneticPr fontId="22" type="noConversion"/>
  </si>
  <si>
    <t>重复率30%以下论文篇数</t>
    <phoneticPr fontId="22" type="noConversion"/>
  </si>
  <si>
    <t>重复率30%以下百分比</t>
    <phoneticPr fontId="22" type="noConversion"/>
  </si>
  <si>
    <t>重复率30%以下排名</t>
    <phoneticPr fontId="22" type="noConversion"/>
  </si>
  <si>
    <t>总检测篇数</t>
    <phoneticPr fontId="22" type="noConversion"/>
  </si>
  <si>
    <t>附表3  2017届本科毕业论文（设计）学术不端行为检测结果统计表</t>
    <phoneticPr fontId="22" type="noConversion"/>
  </si>
  <si>
    <t>附表4：实习检查学生座谈会统计结果</t>
  </si>
  <si>
    <t xml:space="preserve">序号 </t>
  </si>
  <si>
    <t xml:space="preserve"> 院系名称 </t>
  </si>
  <si>
    <t xml:space="preserve"> 座谈人数 </t>
  </si>
  <si>
    <t>学生满意度</t>
  </si>
  <si>
    <t>评分人数</t>
  </si>
  <si>
    <t>折合分值</t>
  </si>
  <si>
    <t xml:space="preserve"> 专家评分 </t>
  </si>
  <si>
    <t>实习满意度</t>
  </si>
  <si>
    <t>课设满意度</t>
  </si>
  <si>
    <t>实习人数</t>
  </si>
  <si>
    <t>课设人数</t>
  </si>
  <si>
    <t>╲</t>
  </si>
  <si>
    <t>物理与光电工程学院</t>
  </si>
  <si>
    <t>第二临床医学院</t>
  </si>
  <si>
    <t>第一临床医学院</t>
  </si>
  <si>
    <t>马克思主义学院</t>
  </si>
  <si>
    <t xml:space="preserve">     ╲</t>
  </si>
  <si>
    <t xml:space="preserve"> ╲</t>
  </si>
  <si>
    <t>医学院</t>
  </si>
  <si>
    <t>教育学院</t>
  </si>
  <si>
    <t>法学院</t>
  </si>
  <si>
    <t>学院名称</t>
    <phoneticPr fontId="22" type="noConversion"/>
  </si>
  <si>
    <t>资源与环境学院</t>
    <phoneticPr fontId="22" type="noConversion"/>
  </si>
  <si>
    <t>法学院</t>
    <phoneticPr fontId="25" type="noConversion"/>
  </si>
  <si>
    <t>教育学院</t>
    <phoneticPr fontId="25" type="noConversion"/>
  </si>
  <si>
    <t>物理光电工程学院</t>
    <phoneticPr fontId="25" type="noConversion"/>
  </si>
  <si>
    <t>注：成绩统计中不包括55名未参加答辩学生。</t>
    <phoneticPr fontId="22" type="noConversion"/>
  </si>
  <si>
    <t>附表1  学院毕业论文教学管理评估结果汇总表</t>
    <phoneticPr fontId="22" type="noConversion"/>
  </si>
  <si>
    <t>法学院</t>
    <phoneticPr fontId="25" type="noConversion"/>
  </si>
  <si>
    <t>教育学院</t>
    <phoneticPr fontId="25" type="noConversion"/>
  </si>
  <si>
    <r>
      <t xml:space="preserve">附表2  </t>
    </r>
    <r>
      <rPr>
        <b/>
        <sz val="14"/>
        <color indexed="8"/>
        <rFont val="黑体"/>
        <family val="3"/>
        <charset val="134"/>
      </rPr>
      <t>2017届本科毕业论文成绩统计表</t>
    </r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</si>
</sst>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3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宋体"/>
      <family val="3"/>
      <charset val="134"/>
    </font>
    <font>
      <sz val="11"/>
      <color indexed="17"/>
      <name val="Calibri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1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4"/>
      <name val="仿宋"/>
      <family val="3"/>
      <charset val="134"/>
    </font>
    <font>
      <b/>
      <sz val="14"/>
      <color indexed="8"/>
      <name val="黑体"/>
      <family val="3"/>
      <charset val="134"/>
    </font>
    <font>
      <sz val="14"/>
      <name val="黑体"/>
      <family val="3"/>
      <charset val="134"/>
    </font>
    <font>
      <sz val="14"/>
      <color rgb="FF000000"/>
      <name val="黑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1" fillId="0" borderId="11" xfId="1" applyFont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justify" vertical="center"/>
    </xf>
    <xf numFmtId="0" fontId="28" fillId="0" borderId="10" xfId="0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 shrinkToFit="1"/>
    </xf>
    <xf numFmtId="0" fontId="30" fillId="0" borderId="10" xfId="1" applyFont="1" applyBorder="1" applyAlignment="1">
      <alignment horizontal="center" vertical="center" wrapText="1" shrinkToFit="1"/>
    </xf>
    <xf numFmtId="0" fontId="29" fillId="0" borderId="10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 shrinkToFit="1"/>
    </xf>
    <xf numFmtId="0" fontId="29" fillId="0" borderId="13" xfId="1" applyFont="1" applyBorder="1" applyAlignment="1">
      <alignment horizontal="center" vertical="center" shrinkToFit="1"/>
    </xf>
    <xf numFmtId="176" fontId="29" fillId="0" borderId="13" xfId="1" applyNumberFormat="1" applyFont="1" applyBorder="1" applyAlignment="1">
      <alignment horizontal="center" vertical="center" shrinkToFit="1"/>
    </xf>
    <xf numFmtId="10" fontId="29" fillId="0" borderId="13" xfId="1" applyNumberFormat="1" applyFont="1" applyBorder="1" applyAlignment="1">
      <alignment horizontal="center" vertical="center" shrinkToFit="1"/>
    </xf>
    <xf numFmtId="0" fontId="30" fillId="0" borderId="12" xfId="1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10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left" vertical="top" wrapText="1"/>
    </xf>
    <xf numFmtId="0" fontId="30" fillId="0" borderId="12" xfId="1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2" fillId="0" borderId="12" xfId="1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shrinkToFit="1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0" fillId="0" borderId="10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left" vertical="center"/>
    </xf>
    <xf numFmtId="0" fontId="35" fillId="0" borderId="10" xfId="47" applyFont="1" applyBorder="1" applyAlignment="1">
      <alignment horizontal="center" vertical="top" wrapText="1"/>
    </xf>
    <xf numFmtId="0" fontId="30" fillId="0" borderId="10" xfId="1" applyFont="1" applyBorder="1" applyAlignment="1">
      <alignment horizontal="left" vertical="center"/>
    </xf>
    <xf numFmtId="0" fontId="34" fillId="0" borderId="10" xfId="1" applyFont="1" applyBorder="1" applyAlignment="1">
      <alignment horizontal="left" vertical="top" wrapText="1"/>
    </xf>
    <xf numFmtId="0" fontId="34" fillId="0" borderId="10" xfId="1" applyFont="1" applyFill="1" applyBorder="1" applyAlignment="1">
      <alignment horizontal="left" vertical="top" wrapText="1"/>
    </xf>
    <xf numFmtId="0" fontId="35" fillId="0" borderId="10" xfId="47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24" fillId="0" borderId="11" xfId="1" applyFont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1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10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shrinkToFit="1"/>
    </xf>
    <xf numFmtId="0" fontId="32" fillId="0" borderId="10" xfId="0" applyFont="1" applyBorder="1" applyAlignment="1">
      <alignment horizontal="left" vertical="center"/>
    </xf>
    <xf numFmtId="0" fontId="32" fillId="0" borderId="10" xfId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</cellXfs>
  <cellStyles count="48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差_StartUp" xfId="26"/>
    <cellStyle name="差_立项公示" xfId="27"/>
    <cellStyle name="常规" xfId="0" builtinId="0"/>
    <cellStyle name="常规 2" xfId="1"/>
    <cellStyle name="常规 3" xfId="47"/>
    <cellStyle name="好 2" xfId="28"/>
    <cellStyle name="好_StartUp" xfId="29"/>
    <cellStyle name="好_立项公示" xfId="30"/>
    <cellStyle name="汇总 2" xfId="31"/>
    <cellStyle name="计算 2" xfId="32"/>
    <cellStyle name="检查单元格 2" xfId="33"/>
    <cellStyle name="解释性文本 2" xfId="34"/>
    <cellStyle name="警告文本 2" xfId="35"/>
    <cellStyle name="链接单元格 2" xfId="36"/>
    <cellStyle name="强调文字颜色 1 2" xfId="37"/>
    <cellStyle name="强调文字颜色 2 2" xfId="38"/>
    <cellStyle name="强调文字颜色 3 2" xfId="39"/>
    <cellStyle name="强调文字颜色 4 2" xfId="40"/>
    <cellStyle name="强调文字颜色 5 2" xfId="41"/>
    <cellStyle name="强调文字颜色 6 2" xfId="42"/>
    <cellStyle name="适中 2" xfId="43"/>
    <cellStyle name="输出 2" xfId="44"/>
    <cellStyle name="输入 2" xfId="45"/>
    <cellStyle name="注释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E15" sqref="E15"/>
    </sheetView>
  </sheetViews>
  <sheetFormatPr defaultRowHeight="14.4"/>
  <cols>
    <col min="1" max="1" width="27.21875" customWidth="1"/>
    <col min="2" max="2" width="7.88671875" style="1" customWidth="1"/>
    <col min="3" max="3" width="7.21875" style="1" customWidth="1"/>
    <col min="4" max="4" width="9" style="1"/>
    <col min="5" max="5" width="11.88671875" style="1" bestFit="1" customWidth="1"/>
    <col min="6" max="6" width="9" style="1"/>
    <col min="7" max="7" width="11.88671875" style="1" bestFit="1" customWidth="1"/>
    <col min="8" max="8" width="9" style="1"/>
    <col min="9" max="9" width="9.21875" style="1" bestFit="1" customWidth="1"/>
    <col min="10" max="12" width="9" style="1"/>
    <col min="13" max="13" width="14.44140625" style="5" customWidth="1"/>
  </cols>
  <sheetData>
    <row r="1" spans="1:13" ht="17.399999999999999">
      <c r="A1" s="8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" customFormat="1" ht="15.6">
      <c r="A2" s="13" t="s">
        <v>87</v>
      </c>
      <c r="B2" s="14" t="s">
        <v>35</v>
      </c>
      <c r="C2" s="14" t="s">
        <v>0</v>
      </c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  <c r="L2" s="15" t="s">
        <v>5</v>
      </c>
      <c r="M2" s="15"/>
    </row>
    <row r="3" spans="1:13" s="3" customFormat="1" ht="15.6">
      <c r="A3" s="13"/>
      <c r="B3" s="16"/>
      <c r="C3" s="16"/>
      <c r="D3" s="17" t="s">
        <v>6</v>
      </c>
      <c r="E3" s="18" t="s">
        <v>7</v>
      </c>
      <c r="F3" s="17" t="s">
        <v>6</v>
      </c>
      <c r="G3" s="18" t="s">
        <v>7</v>
      </c>
      <c r="H3" s="17" t="s">
        <v>6</v>
      </c>
      <c r="I3" s="18" t="s">
        <v>7</v>
      </c>
      <c r="J3" s="17" t="s">
        <v>6</v>
      </c>
      <c r="K3" s="18" t="s">
        <v>7</v>
      </c>
      <c r="L3" s="17" t="s">
        <v>6</v>
      </c>
      <c r="M3" s="19" t="s">
        <v>7</v>
      </c>
    </row>
    <row r="4" spans="1:13" s="3" customFormat="1" ht="15.6">
      <c r="A4" s="20" t="s">
        <v>14</v>
      </c>
      <c r="B4" s="21">
        <v>555</v>
      </c>
      <c r="C4" s="21">
        <v>555</v>
      </c>
      <c r="D4" s="21">
        <v>66</v>
      </c>
      <c r="E4" s="22">
        <f>D4/C4</f>
        <v>0.11891891891891893</v>
      </c>
      <c r="F4" s="21">
        <v>199</v>
      </c>
      <c r="G4" s="22">
        <f>F4/C4</f>
        <v>0.35855855855855856</v>
      </c>
      <c r="H4" s="21">
        <v>200</v>
      </c>
      <c r="I4" s="22">
        <f>H4/C4</f>
        <v>0.36036036036036034</v>
      </c>
      <c r="J4" s="21">
        <v>90</v>
      </c>
      <c r="K4" s="22">
        <f>J4/C4</f>
        <v>0.16216216216216217</v>
      </c>
      <c r="L4" s="21"/>
      <c r="M4" s="22"/>
    </row>
    <row r="5" spans="1:13" s="3" customFormat="1" ht="15.6">
      <c r="A5" s="20" t="s">
        <v>88</v>
      </c>
      <c r="B5" s="23">
        <v>126</v>
      </c>
      <c r="C5" s="23">
        <v>126</v>
      </c>
      <c r="D5" s="23">
        <v>8</v>
      </c>
      <c r="E5" s="22">
        <f t="shared" ref="E5:E28" si="0">D5/C5</f>
        <v>6.3492063492063489E-2</v>
      </c>
      <c r="F5" s="23">
        <v>96</v>
      </c>
      <c r="G5" s="22">
        <f t="shared" ref="G5:G28" si="1">F5/C5</f>
        <v>0.76190476190476186</v>
      </c>
      <c r="H5" s="23">
        <v>18</v>
      </c>
      <c r="I5" s="22">
        <f t="shared" ref="I5:I28" si="2">H5/C5</f>
        <v>0.14285714285714285</v>
      </c>
      <c r="J5" s="23">
        <v>4</v>
      </c>
      <c r="K5" s="22">
        <f t="shared" ref="K5:K28" si="3">J5/C5</f>
        <v>3.1746031746031744E-2</v>
      </c>
      <c r="L5" s="23"/>
      <c r="M5" s="22"/>
    </row>
    <row r="6" spans="1:13" s="3" customFormat="1" ht="15.6">
      <c r="A6" s="20" t="s">
        <v>25</v>
      </c>
      <c r="B6" s="21">
        <v>438</v>
      </c>
      <c r="C6" s="21">
        <v>438</v>
      </c>
      <c r="D6" s="21">
        <v>86</v>
      </c>
      <c r="E6" s="22">
        <f t="shared" si="0"/>
        <v>0.19634703196347031</v>
      </c>
      <c r="F6" s="21">
        <v>251</v>
      </c>
      <c r="G6" s="22">
        <f t="shared" si="1"/>
        <v>0.5730593607305936</v>
      </c>
      <c r="H6" s="21">
        <v>76</v>
      </c>
      <c r="I6" s="22">
        <f t="shared" si="2"/>
        <v>0.17351598173515981</v>
      </c>
      <c r="J6" s="21">
        <v>25</v>
      </c>
      <c r="K6" s="22">
        <f t="shared" si="3"/>
        <v>5.7077625570776253E-2</v>
      </c>
      <c r="L6" s="21"/>
      <c r="M6" s="22"/>
    </row>
    <row r="7" spans="1:13" s="3" customFormat="1" ht="15.6">
      <c r="A7" s="20" t="s">
        <v>19</v>
      </c>
      <c r="B7" s="23">
        <v>195</v>
      </c>
      <c r="C7" s="23">
        <v>191</v>
      </c>
      <c r="D7" s="23">
        <v>37</v>
      </c>
      <c r="E7" s="22">
        <f t="shared" si="0"/>
        <v>0.193717277486911</v>
      </c>
      <c r="F7" s="23">
        <v>86</v>
      </c>
      <c r="G7" s="22">
        <f t="shared" si="1"/>
        <v>0.45026178010471202</v>
      </c>
      <c r="H7" s="23">
        <v>47</v>
      </c>
      <c r="I7" s="22">
        <f t="shared" si="2"/>
        <v>0.24607329842931938</v>
      </c>
      <c r="J7" s="23">
        <v>21</v>
      </c>
      <c r="K7" s="22">
        <f t="shared" si="3"/>
        <v>0.1099476439790576</v>
      </c>
      <c r="L7" s="23"/>
      <c r="M7" s="22"/>
    </row>
    <row r="8" spans="1:13" s="3" customFormat="1" ht="15.6">
      <c r="A8" s="20" t="s">
        <v>31</v>
      </c>
      <c r="B8" s="21">
        <v>483</v>
      </c>
      <c r="C8" s="21">
        <v>481</v>
      </c>
      <c r="D8" s="21">
        <v>30</v>
      </c>
      <c r="E8" s="22">
        <f t="shared" si="0"/>
        <v>6.2370062370062374E-2</v>
      </c>
      <c r="F8" s="21">
        <v>241</v>
      </c>
      <c r="G8" s="22">
        <f t="shared" si="1"/>
        <v>0.50103950103950101</v>
      </c>
      <c r="H8" s="21">
        <v>181</v>
      </c>
      <c r="I8" s="22">
        <f t="shared" si="2"/>
        <v>0.37629937629937632</v>
      </c>
      <c r="J8" s="21">
        <v>28</v>
      </c>
      <c r="K8" s="22">
        <f t="shared" si="3"/>
        <v>5.8212058212058215E-2</v>
      </c>
      <c r="L8" s="21">
        <v>1</v>
      </c>
      <c r="M8" s="22">
        <f t="shared" ref="M8:M28" si="4">L8/C8</f>
        <v>2.0790020790020791E-3</v>
      </c>
    </row>
    <row r="9" spans="1:13" s="3" customFormat="1" ht="15.6">
      <c r="A9" s="20" t="s">
        <v>26</v>
      </c>
      <c r="B9" s="23">
        <v>312</v>
      </c>
      <c r="C9" s="23">
        <v>306</v>
      </c>
      <c r="D9" s="23">
        <v>8</v>
      </c>
      <c r="E9" s="22">
        <f t="shared" si="0"/>
        <v>2.6143790849673203E-2</v>
      </c>
      <c r="F9" s="23">
        <v>184</v>
      </c>
      <c r="G9" s="22">
        <f t="shared" si="1"/>
        <v>0.60130718954248363</v>
      </c>
      <c r="H9" s="23">
        <v>114</v>
      </c>
      <c r="I9" s="22">
        <f t="shared" si="2"/>
        <v>0.37254901960784315</v>
      </c>
      <c r="J9" s="23"/>
      <c r="K9" s="22"/>
      <c r="L9" s="23"/>
      <c r="M9" s="22"/>
    </row>
    <row r="10" spans="1:13" s="3" customFormat="1" ht="15.6">
      <c r="A10" s="24" t="s">
        <v>89</v>
      </c>
      <c r="B10" s="21">
        <v>184</v>
      </c>
      <c r="C10" s="21">
        <v>183</v>
      </c>
      <c r="D10" s="21">
        <v>35</v>
      </c>
      <c r="E10" s="22">
        <f t="shared" si="0"/>
        <v>0.19125683060109289</v>
      </c>
      <c r="F10" s="21">
        <v>120</v>
      </c>
      <c r="G10" s="22">
        <f t="shared" si="1"/>
        <v>0.65573770491803274</v>
      </c>
      <c r="H10" s="21">
        <v>17</v>
      </c>
      <c r="I10" s="22">
        <f t="shared" si="2"/>
        <v>9.2896174863387984E-2</v>
      </c>
      <c r="J10" s="21">
        <v>11</v>
      </c>
      <c r="K10" s="22">
        <f t="shared" si="3"/>
        <v>6.0109289617486336E-2</v>
      </c>
      <c r="L10" s="21"/>
      <c r="M10" s="22"/>
    </row>
    <row r="11" spans="1:13" s="3" customFormat="1" ht="15.6">
      <c r="A11" s="25" t="s">
        <v>27</v>
      </c>
      <c r="B11" s="23">
        <v>657</v>
      </c>
      <c r="C11" s="23">
        <v>651</v>
      </c>
      <c r="D11" s="23">
        <v>2</v>
      </c>
      <c r="E11" s="22">
        <f t="shared" si="0"/>
        <v>3.0721966205837174E-3</v>
      </c>
      <c r="F11" s="23">
        <v>298</v>
      </c>
      <c r="G11" s="22">
        <f t="shared" si="1"/>
        <v>0.45775729646697388</v>
      </c>
      <c r="H11" s="23">
        <v>337</v>
      </c>
      <c r="I11" s="22">
        <f t="shared" si="2"/>
        <v>0.51766513056835639</v>
      </c>
      <c r="J11" s="23">
        <v>14</v>
      </c>
      <c r="K11" s="22">
        <f t="shared" si="3"/>
        <v>2.1505376344086023E-2</v>
      </c>
      <c r="L11" s="23"/>
      <c r="M11" s="22"/>
    </row>
    <row r="12" spans="1:13" s="3" customFormat="1" ht="15.6">
      <c r="A12" s="20" t="s">
        <v>23</v>
      </c>
      <c r="B12" s="21">
        <v>343</v>
      </c>
      <c r="C12" s="26">
        <v>339</v>
      </c>
      <c r="D12" s="26">
        <v>56</v>
      </c>
      <c r="E12" s="22">
        <f t="shared" si="0"/>
        <v>0.16519174041297935</v>
      </c>
      <c r="F12" s="26">
        <v>188</v>
      </c>
      <c r="G12" s="22">
        <f t="shared" si="1"/>
        <v>0.55457227138643073</v>
      </c>
      <c r="H12" s="26">
        <v>66</v>
      </c>
      <c r="I12" s="22">
        <f t="shared" si="2"/>
        <v>0.19469026548672566</v>
      </c>
      <c r="J12" s="26">
        <v>29</v>
      </c>
      <c r="K12" s="22">
        <f t="shared" si="3"/>
        <v>8.5545722713864306E-2</v>
      </c>
      <c r="L12" s="26"/>
      <c r="M12" s="22"/>
    </row>
    <row r="13" spans="1:13" s="3" customFormat="1" ht="15.6">
      <c r="A13" s="27" t="s">
        <v>24</v>
      </c>
      <c r="B13" s="23">
        <v>377</v>
      </c>
      <c r="C13" s="23">
        <v>376</v>
      </c>
      <c r="D13" s="23">
        <v>33</v>
      </c>
      <c r="E13" s="22">
        <f t="shared" si="0"/>
        <v>8.7765957446808512E-2</v>
      </c>
      <c r="F13" s="23">
        <v>146</v>
      </c>
      <c r="G13" s="22">
        <f t="shared" si="1"/>
        <v>0.38829787234042551</v>
      </c>
      <c r="H13" s="23">
        <v>159</v>
      </c>
      <c r="I13" s="22">
        <f t="shared" si="2"/>
        <v>0.4228723404255319</v>
      </c>
      <c r="J13" s="23">
        <v>34</v>
      </c>
      <c r="K13" s="22">
        <f t="shared" si="3"/>
        <v>9.0425531914893623E-2</v>
      </c>
      <c r="L13" s="23">
        <v>4</v>
      </c>
      <c r="M13" s="22">
        <f t="shared" si="4"/>
        <v>1.0638297872340425E-2</v>
      </c>
    </row>
    <row r="14" spans="1:13" s="3" customFormat="1" ht="15.6">
      <c r="A14" s="20" t="s">
        <v>15</v>
      </c>
      <c r="B14" s="23">
        <v>362</v>
      </c>
      <c r="C14" s="23">
        <v>362</v>
      </c>
      <c r="D14" s="23">
        <v>50</v>
      </c>
      <c r="E14" s="22">
        <f t="shared" si="0"/>
        <v>0.13812154696132597</v>
      </c>
      <c r="F14" s="23">
        <v>169</v>
      </c>
      <c r="G14" s="22">
        <f t="shared" si="1"/>
        <v>0.46685082872928174</v>
      </c>
      <c r="H14" s="23">
        <v>120</v>
      </c>
      <c r="I14" s="22">
        <f t="shared" si="2"/>
        <v>0.33149171270718231</v>
      </c>
      <c r="J14" s="23">
        <v>22</v>
      </c>
      <c r="K14" s="22">
        <f t="shared" si="3"/>
        <v>6.0773480662983423E-2</v>
      </c>
      <c r="L14" s="23">
        <v>1</v>
      </c>
      <c r="M14" s="22">
        <f t="shared" si="4"/>
        <v>2.7624309392265192E-3</v>
      </c>
    </row>
    <row r="15" spans="1:13" s="3" customFormat="1" ht="15.6">
      <c r="A15" s="25" t="s">
        <v>90</v>
      </c>
      <c r="B15" s="23">
        <v>163</v>
      </c>
      <c r="C15" s="23">
        <v>162</v>
      </c>
      <c r="D15" s="23">
        <v>7</v>
      </c>
      <c r="E15" s="22">
        <f t="shared" si="0"/>
        <v>4.3209876543209874E-2</v>
      </c>
      <c r="F15" s="23">
        <v>96</v>
      </c>
      <c r="G15" s="22">
        <f t="shared" si="1"/>
        <v>0.59259259259259256</v>
      </c>
      <c r="H15" s="23">
        <v>58</v>
      </c>
      <c r="I15" s="22">
        <f t="shared" si="2"/>
        <v>0.35802469135802467</v>
      </c>
      <c r="J15" s="23">
        <v>1</v>
      </c>
      <c r="K15" s="22">
        <f t="shared" si="3"/>
        <v>6.1728395061728392E-3</v>
      </c>
      <c r="L15" s="23"/>
      <c r="M15" s="22"/>
    </row>
    <row r="16" spans="1:13" s="3" customFormat="1" ht="15.6">
      <c r="A16" s="25" t="s">
        <v>16</v>
      </c>
      <c r="B16" s="23">
        <v>323</v>
      </c>
      <c r="C16" s="23">
        <v>323</v>
      </c>
      <c r="D16" s="23">
        <v>9</v>
      </c>
      <c r="E16" s="22">
        <f t="shared" si="0"/>
        <v>2.7863777089783281E-2</v>
      </c>
      <c r="F16" s="23">
        <v>230</v>
      </c>
      <c r="G16" s="22">
        <f t="shared" si="1"/>
        <v>0.71207430340557276</v>
      </c>
      <c r="H16" s="23">
        <v>82</v>
      </c>
      <c r="I16" s="22">
        <f t="shared" si="2"/>
        <v>0.25386996904024767</v>
      </c>
      <c r="J16" s="23">
        <v>2</v>
      </c>
      <c r="K16" s="22">
        <f t="shared" si="3"/>
        <v>6.1919504643962852E-3</v>
      </c>
      <c r="L16" s="23"/>
      <c r="M16" s="22"/>
    </row>
    <row r="17" spans="1:13" s="3" customFormat="1" ht="15.6">
      <c r="A17" s="20" t="s">
        <v>29</v>
      </c>
      <c r="B17" s="21">
        <v>54</v>
      </c>
      <c r="C17" s="21">
        <v>54</v>
      </c>
      <c r="D17" s="21">
        <v>8</v>
      </c>
      <c r="E17" s="22">
        <f t="shared" si="0"/>
        <v>0.14814814814814814</v>
      </c>
      <c r="F17" s="21">
        <v>39</v>
      </c>
      <c r="G17" s="22">
        <f t="shared" si="1"/>
        <v>0.72222222222222221</v>
      </c>
      <c r="H17" s="21">
        <v>7</v>
      </c>
      <c r="I17" s="22">
        <f t="shared" si="2"/>
        <v>0.12962962962962962</v>
      </c>
      <c r="J17" s="28"/>
      <c r="K17" s="22"/>
      <c r="L17" s="28"/>
      <c r="M17" s="22"/>
    </row>
    <row r="18" spans="1:13" s="2" customFormat="1" ht="17.399999999999999">
      <c r="A18" s="25" t="s">
        <v>22</v>
      </c>
      <c r="B18" s="23">
        <v>308</v>
      </c>
      <c r="C18" s="23">
        <v>308</v>
      </c>
      <c r="D18" s="23">
        <v>62</v>
      </c>
      <c r="E18" s="22">
        <f t="shared" si="0"/>
        <v>0.20129870129870131</v>
      </c>
      <c r="F18" s="23">
        <v>234</v>
      </c>
      <c r="G18" s="22">
        <f t="shared" si="1"/>
        <v>0.75974025974025972</v>
      </c>
      <c r="H18" s="23">
        <v>12</v>
      </c>
      <c r="I18" s="22">
        <f t="shared" si="2"/>
        <v>3.896103896103896E-2</v>
      </c>
      <c r="J18" s="23"/>
      <c r="K18" s="22"/>
      <c r="L18" s="23"/>
      <c r="M18" s="22"/>
    </row>
    <row r="19" spans="1:13" s="3" customFormat="1" ht="15.6">
      <c r="A19" s="20" t="s">
        <v>28</v>
      </c>
      <c r="B19" s="21">
        <v>292</v>
      </c>
      <c r="C19" s="21">
        <v>284</v>
      </c>
      <c r="D19" s="21">
        <v>18</v>
      </c>
      <c r="E19" s="22">
        <f t="shared" si="0"/>
        <v>6.3380281690140844E-2</v>
      </c>
      <c r="F19" s="21">
        <v>228</v>
      </c>
      <c r="G19" s="22">
        <f t="shared" si="1"/>
        <v>0.80281690140845074</v>
      </c>
      <c r="H19" s="21">
        <v>37</v>
      </c>
      <c r="I19" s="22">
        <f t="shared" si="2"/>
        <v>0.13028169014084506</v>
      </c>
      <c r="J19" s="21">
        <v>1</v>
      </c>
      <c r="K19" s="22">
        <v>3.5211267605633804E-3</v>
      </c>
      <c r="L19" s="21"/>
      <c r="M19" s="22"/>
    </row>
    <row r="20" spans="1:13" s="3" customFormat="1" ht="21" customHeight="1">
      <c r="A20" s="20" t="s">
        <v>18</v>
      </c>
      <c r="B20" s="23">
        <v>452</v>
      </c>
      <c r="C20" s="23">
        <v>442</v>
      </c>
      <c r="D20" s="23">
        <v>69</v>
      </c>
      <c r="E20" s="22">
        <f t="shared" si="0"/>
        <v>0.15610859728506787</v>
      </c>
      <c r="F20" s="23">
        <v>207</v>
      </c>
      <c r="G20" s="22">
        <f t="shared" si="1"/>
        <v>0.46832579185520362</v>
      </c>
      <c r="H20" s="23">
        <v>121</v>
      </c>
      <c r="I20" s="22">
        <f t="shared" si="2"/>
        <v>0.27375565610859731</v>
      </c>
      <c r="J20" s="23">
        <v>32</v>
      </c>
      <c r="K20" s="22">
        <f t="shared" si="3"/>
        <v>7.2398190045248875E-2</v>
      </c>
      <c r="L20" s="23">
        <v>13</v>
      </c>
      <c r="M20" s="22">
        <f t="shared" si="4"/>
        <v>2.9411764705882353E-2</v>
      </c>
    </row>
    <row r="21" spans="1:13" s="3" customFormat="1" ht="15.6">
      <c r="A21" s="25" t="s">
        <v>30</v>
      </c>
      <c r="B21" s="23">
        <v>195</v>
      </c>
      <c r="C21" s="23">
        <v>188</v>
      </c>
      <c r="D21" s="23">
        <v>13</v>
      </c>
      <c r="E21" s="22">
        <f t="shared" si="0"/>
        <v>6.9148936170212769E-2</v>
      </c>
      <c r="F21" s="23">
        <v>81</v>
      </c>
      <c r="G21" s="22">
        <f t="shared" si="1"/>
        <v>0.43085106382978722</v>
      </c>
      <c r="H21" s="23">
        <v>84</v>
      </c>
      <c r="I21" s="22">
        <f t="shared" si="2"/>
        <v>0.44680851063829785</v>
      </c>
      <c r="J21" s="23">
        <v>10</v>
      </c>
      <c r="K21" s="22">
        <f t="shared" si="3"/>
        <v>5.3191489361702128E-2</v>
      </c>
      <c r="L21" s="23"/>
      <c r="M21" s="22"/>
    </row>
    <row r="22" spans="1:13" s="3" customFormat="1" ht="15.6">
      <c r="A22" s="20" t="s">
        <v>17</v>
      </c>
      <c r="B22" s="23">
        <v>373</v>
      </c>
      <c r="C22" s="23">
        <v>373</v>
      </c>
      <c r="D22" s="23">
        <v>17</v>
      </c>
      <c r="E22" s="22">
        <f t="shared" si="0"/>
        <v>4.5576407506702415E-2</v>
      </c>
      <c r="F22" s="23">
        <v>222</v>
      </c>
      <c r="G22" s="22">
        <f t="shared" si="1"/>
        <v>0.5951742627345844</v>
      </c>
      <c r="H22" s="23">
        <v>123</v>
      </c>
      <c r="I22" s="22">
        <f t="shared" si="2"/>
        <v>0.32975871313672922</v>
      </c>
      <c r="J22" s="23">
        <v>11</v>
      </c>
      <c r="K22" s="22">
        <f t="shared" si="3"/>
        <v>2.9490616621983913E-2</v>
      </c>
      <c r="L22" s="23"/>
      <c r="M22" s="22"/>
    </row>
    <row r="23" spans="1:13" s="3" customFormat="1" ht="15.6">
      <c r="A23" s="25" t="s">
        <v>20</v>
      </c>
      <c r="B23" s="23">
        <v>351</v>
      </c>
      <c r="C23" s="23">
        <v>351</v>
      </c>
      <c r="D23" s="23">
        <v>19</v>
      </c>
      <c r="E23" s="22">
        <f t="shared" si="0"/>
        <v>5.4131054131054131E-2</v>
      </c>
      <c r="F23" s="23">
        <v>296</v>
      </c>
      <c r="G23" s="22">
        <f t="shared" si="1"/>
        <v>0.84330484330484334</v>
      </c>
      <c r="H23" s="23">
        <v>32</v>
      </c>
      <c r="I23" s="22">
        <f t="shared" si="2"/>
        <v>9.1168091168091173E-2</v>
      </c>
      <c r="J23" s="23">
        <v>2</v>
      </c>
      <c r="K23" s="22">
        <f t="shared" si="3"/>
        <v>5.6980056980056983E-3</v>
      </c>
      <c r="L23" s="23">
        <v>2</v>
      </c>
      <c r="M23" s="22">
        <f t="shared" si="4"/>
        <v>5.6980056980056983E-3</v>
      </c>
    </row>
    <row r="24" spans="1:13" s="3" customFormat="1" ht="15.6">
      <c r="A24" s="27" t="s">
        <v>91</v>
      </c>
      <c r="B24" s="23">
        <v>211</v>
      </c>
      <c r="C24" s="23">
        <v>207</v>
      </c>
      <c r="D24" s="23">
        <v>13</v>
      </c>
      <c r="E24" s="22">
        <f t="shared" si="0"/>
        <v>6.280193236714976E-2</v>
      </c>
      <c r="F24" s="23">
        <v>127</v>
      </c>
      <c r="G24" s="22">
        <f t="shared" si="1"/>
        <v>0.61352657004830913</v>
      </c>
      <c r="H24" s="23">
        <v>64</v>
      </c>
      <c r="I24" s="22">
        <f t="shared" si="2"/>
        <v>0.30917874396135264</v>
      </c>
      <c r="J24" s="23">
        <v>3</v>
      </c>
      <c r="K24" s="22">
        <f t="shared" si="3"/>
        <v>1.4492753623188406E-2</v>
      </c>
      <c r="L24" s="23"/>
      <c r="M24" s="22"/>
    </row>
    <row r="25" spans="1:13" s="3" customFormat="1" ht="15.6">
      <c r="A25" s="20" t="s">
        <v>21</v>
      </c>
      <c r="B25" s="23">
        <v>163</v>
      </c>
      <c r="C25" s="23">
        <v>162</v>
      </c>
      <c r="D25" s="23">
        <v>6</v>
      </c>
      <c r="E25" s="22">
        <f t="shared" si="0"/>
        <v>3.7037037037037035E-2</v>
      </c>
      <c r="F25" s="23">
        <v>119</v>
      </c>
      <c r="G25" s="22">
        <f t="shared" si="1"/>
        <v>0.73456790123456794</v>
      </c>
      <c r="H25" s="23">
        <v>37</v>
      </c>
      <c r="I25" s="22">
        <f t="shared" si="2"/>
        <v>0.22839506172839505</v>
      </c>
      <c r="J25" s="23"/>
      <c r="K25" s="22"/>
      <c r="L25" s="23"/>
      <c r="M25" s="22"/>
    </row>
    <row r="26" spans="1:13" s="3" customFormat="1" ht="15.6">
      <c r="A26" s="25" t="s">
        <v>32</v>
      </c>
      <c r="B26" s="23">
        <v>421</v>
      </c>
      <c r="C26" s="23">
        <v>421</v>
      </c>
      <c r="D26" s="23">
        <v>54</v>
      </c>
      <c r="E26" s="22">
        <f t="shared" si="0"/>
        <v>0.12826603325415678</v>
      </c>
      <c r="F26" s="23">
        <v>327</v>
      </c>
      <c r="G26" s="22">
        <f t="shared" si="1"/>
        <v>0.77672209026128269</v>
      </c>
      <c r="H26" s="23">
        <v>38</v>
      </c>
      <c r="I26" s="22">
        <f t="shared" si="2"/>
        <v>9.0261282660332537E-2</v>
      </c>
      <c r="J26" s="23">
        <v>1</v>
      </c>
      <c r="K26" s="22">
        <f t="shared" si="3"/>
        <v>2.3752969121140144E-3</v>
      </c>
      <c r="L26" s="23">
        <v>1</v>
      </c>
      <c r="M26" s="22">
        <f t="shared" si="4"/>
        <v>2.3752969121140144E-3</v>
      </c>
    </row>
    <row r="27" spans="1:13" s="3" customFormat="1" ht="15.6">
      <c r="A27" s="20" t="s">
        <v>13</v>
      </c>
      <c r="B27" s="23">
        <v>298</v>
      </c>
      <c r="C27" s="23">
        <v>298</v>
      </c>
      <c r="D27" s="23">
        <v>10</v>
      </c>
      <c r="E27" s="22">
        <f t="shared" si="0"/>
        <v>3.3557046979865772E-2</v>
      </c>
      <c r="F27" s="23">
        <v>251</v>
      </c>
      <c r="G27" s="22">
        <f t="shared" si="1"/>
        <v>0.84228187919463082</v>
      </c>
      <c r="H27" s="23">
        <v>34</v>
      </c>
      <c r="I27" s="22">
        <f t="shared" si="2"/>
        <v>0.11409395973154363</v>
      </c>
      <c r="J27" s="23">
        <v>3</v>
      </c>
      <c r="K27" s="22">
        <f t="shared" si="3"/>
        <v>1.0067114093959731E-2</v>
      </c>
      <c r="L27" s="23"/>
      <c r="M27" s="22"/>
    </row>
    <row r="28" spans="1:13" s="4" customFormat="1" ht="15.6">
      <c r="A28" s="29" t="s">
        <v>33</v>
      </c>
      <c r="B28" s="30">
        <f>SUM(B4:B27)</f>
        <v>7636</v>
      </c>
      <c r="C28" s="30">
        <f t="shared" ref="C28:L28" si="5">SUM(C4:C27)</f>
        <v>7581</v>
      </c>
      <c r="D28" s="30">
        <f t="shared" si="5"/>
        <v>716</v>
      </c>
      <c r="E28" s="22">
        <f t="shared" si="0"/>
        <v>9.4446642923097221E-2</v>
      </c>
      <c r="F28" s="30">
        <f t="shared" si="5"/>
        <v>4435</v>
      </c>
      <c r="G28" s="22">
        <f t="shared" si="1"/>
        <v>0.58501516950270416</v>
      </c>
      <c r="H28" s="30">
        <f t="shared" si="5"/>
        <v>2064</v>
      </c>
      <c r="I28" s="22">
        <f t="shared" si="2"/>
        <v>0.27225959635931934</v>
      </c>
      <c r="J28" s="30">
        <f t="shared" si="5"/>
        <v>344</v>
      </c>
      <c r="K28" s="22">
        <f t="shared" si="3"/>
        <v>4.5376599393219891E-2</v>
      </c>
      <c r="L28" s="30">
        <f t="shared" si="5"/>
        <v>22</v>
      </c>
      <c r="M28" s="22">
        <f t="shared" si="4"/>
        <v>2.9019918216594115E-3</v>
      </c>
    </row>
    <row r="29" spans="1:13" s="2" customFormat="1" ht="24" customHeight="1">
      <c r="A29" s="31" t="s">
        <v>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</sheetData>
  <sortState ref="A4:O27">
    <sortCondition ref="A4:A27"/>
  </sortState>
  <mergeCells count="10">
    <mergeCell ref="A29:M29"/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honeticPr fontId="22" type="noConversion"/>
  <pageMargins left="0.70866141732283472" right="0.70866141732283472" top="0.35433070866141736" bottom="0.35433070866141736" header="0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D10" sqref="D10"/>
    </sheetView>
  </sheetViews>
  <sheetFormatPr defaultRowHeight="14.4"/>
  <cols>
    <col min="1" max="1" width="9" style="1"/>
    <col min="2" max="2" width="23.88671875" customWidth="1"/>
    <col min="3" max="3" width="12.77734375" customWidth="1"/>
    <col min="4" max="4" width="13.44140625" customWidth="1"/>
    <col min="5" max="5" width="12" customWidth="1"/>
  </cols>
  <sheetData>
    <row r="1" spans="1:6" ht="33.75" customHeight="1">
      <c r="A1" s="8" t="s">
        <v>93</v>
      </c>
      <c r="B1" s="41"/>
      <c r="C1" s="41"/>
      <c r="D1" s="41"/>
      <c r="E1" s="41"/>
      <c r="F1" s="41"/>
    </row>
    <row r="2" spans="1:6" ht="43.2">
      <c r="A2" s="32" t="s">
        <v>8</v>
      </c>
      <c r="B2" s="33" t="s">
        <v>87</v>
      </c>
      <c r="C2" s="33" t="s">
        <v>9</v>
      </c>
      <c r="D2" s="33" t="s">
        <v>10</v>
      </c>
      <c r="E2" s="33" t="s">
        <v>11</v>
      </c>
      <c r="F2" s="33" t="s">
        <v>12</v>
      </c>
    </row>
    <row r="3" spans="1:6" ht="17.399999999999999">
      <c r="A3" s="12">
        <v>1</v>
      </c>
      <c r="B3" s="34" t="s">
        <v>36</v>
      </c>
      <c r="C3" s="35">
        <v>72</v>
      </c>
      <c r="D3" s="35">
        <v>26</v>
      </c>
      <c r="E3" s="35">
        <f t="shared" ref="E3:E26" si="0">C3+D3</f>
        <v>98</v>
      </c>
      <c r="F3" s="12">
        <v>1</v>
      </c>
    </row>
    <row r="4" spans="1:6" ht="17.399999999999999">
      <c r="A4" s="12">
        <v>2</v>
      </c>
      <c r="B4" s="36" t="s">
        <v>15</v>
      </c>
      <c r="C4" s="35">
        <v>70</v>
      </c>
      <c r="D4" s="35">
        <v>26.6</v>
      </c>
      <c r="E4" s="35">
        <f t="shared" si="0"/>
        <v>96.6</v>
      </c>
      <c r="F4" s="12">
        <v>2</v>
      </c>
    </row>
    <row r="5" spans="1:6" ht="17.399999999999999">
      <c r="A5" s="12">
        <v>3</v>
      </c>
      <c r="B5" s="37" t="s">
        <v>22</v>
      </c>
      <c r="C5" s="35">
        <v>72</v>
      </c>
      <c r="D5" s="35">
        <v>24</v>
      </c>
      <c r="E5" s="35">
        <f t="shared" si="0"/>
        <v>96</v>
      </c>
      <c r="F5" s="12">
        <v>3</v>
      </c>
    </row>
    <row r="6" spans="1:6" ht="17.399999999999999">
      <c r="A6" s="12">
        <v>4</v>
      </c>
      <c r="B6" s="38" t="s">
        <v>94</v>
      </c>
      <c r="C6" s="39">
        <v>70</v>
      </c>
      <c r="D6" s="35">
        <v>26</v>
      </c>
      <c r="E6" s="35">
        <f t="shared" si="0"/>
        <v>96</v>
      </c>
      <c r="F6" s="12">
        <v>3</v>
      </c>
    </row>
    <row r="7" spans="1:6" ht="17.399999999999999">
      <c r="A7" s="12">
        <v>5</v>
      </c>
      <c r="B7" s="36" t="s">
        <v>17</v>
      </c>
      <c r="C7" s="35">
        <v>71.5</v>
      </c>
      <c r="D7" s="35">
        <v>24</v>
      </c>
      <c r="E7" s="35">
        <f t="shared" si="0"/>
        <v>95.5</v>
      </c>
      <c r="F7" s="12">
        <v>5</v>
      </c>
    </row>
    <row r="8" spans="1:6" ht="17.399999999999999">
      <c r="A8" s="12">
        <v>6</v>
      </c>
      <c r="B8" s="37" t="s">
        <v>27</v>
      </c>
      <c r="C8" s="35">
        <v>70.5</v>
      </c>
      <c r="D8" s="35">
        <v>25</v>
      </c>
      <c r="E8" s="35">
        <f t="shared" si="0"/>
        <v>95.5</v>
      </c>
      <c r="F8" s="12">
        <v>5</v>
      </c>
    </row>
    <row r="9" spans="1:6" ht="17.399999999999999">
      <c r="A9" s="12">
        <v>7</v>
      </c>
      <c r="B9" s="37" t="s">
        <v>16</v>
      </c>
      <c r="C9" s="35">
        <v>69.5</v>
      </c>
      <c r="D9" s="35">
        <v>26</v>
      </c>
      <c r="E9" s="35">
        <f t="shared" si="0"/>
        <v>95.5</v>
      </c>
      <c r="F9" s="12">
        <v>5</v>
      </c>
    </row>
    <row r="10" spans="1:6" ht="17.399999999999999">
      <c r="A10" s="12">
        <v>8</v>
      </c>
      <c r="B10" s="36" t="s">
        <v>31</v>
      </c>
      <c r="C10" s="35">
        <v>69</v>
      </c>
      <c r="D10" s="35">
        <v>26.5</v>
      </c>
      <c r="E10" s="35">
        <f t="shared" si="0"/>
        <v>95.5</v>
      </c>
      <c r="F10" s="12">
        <v>5</v>
      </c>
    </row>
    <row r="11" spans="1:6" ht="17.399999999999999">
      <c r="A11" s="12">
        <v>9</v>
      </c>
      <c r="B11" s="36" t="s">
        <v>25</v>
      </c>
      <c r="C11" s="35">
        <v>69</v>
      </c>
      <c r="D11" s="35">
        <v>26</v>
      </c>
      <c r="E11" s="35">
        <f t="shared" si="0"/>
        <v>95</v>
      </c>
      <c r="F11" s="12">
        <v>9</v>
      </c>
    </row>
    <row r="12" spans="1:6" ht="17.399999999999999">
      <c r="A12" s="12">
        <v>10</v>
      </c>
      <c r="B12" s="36" t="s">
        <v>28</v>
      </c>
      <c r="C12" s="35">
        <v>70</v>
      </c>
      <c r="D12" s="39">
        <v>25</v>
      </c>
      <c r="E12" s="35">
        <f t="shared" si="0"/>
        <v>95</v>
      </c>
      <c r="F12" s="12">
        <v>9</v>
      </c>
    </row>
    <row r="13" spans="1:6" ht="17.399999999999999">
      <c r="A13" s="12">
        <v>11</v>
      </c>
      <c r="B13" s="36" t="s">
        <v>29</v>
      </c>
      <c r="C13" s="39">
        <v>69</v>
      </c>
      <c r="D13" s="35">
        <v>26</v>
      </c>
      <c r="E13" s="35">
        <f t="shared" si="0"/>
        <v>95</v>
      </c>
      <c r="F13" s="12">
        <v>9</v>
      </c>
    </row>
    <row r="14" spans="1:6" ht="17.399999999999999">
      <c r="A14" s="12">
        <v>12</v>
      </c>
      <c r="B14" s="36" t="s">
        <v>18</v>
      </c>
      <c r="C14" s="35">
        <v>69</v>
      </c>
      <c r="D14" s="35">
        <v>25</v>
      </c>
      <c r="E14" s="35">
        <f t="shared" si="0"/>
        <v>94</v>
      </c>
      <c r="F14" s="12">
        <v>12</v>
      </c>
    </row>
    <row r="15" spans="1:6" ht="17.399999999999999">
      <c r="A15" s="12">
        <v>13</v>
      </c>
      <c r="B15" s="36" t="s">
        <v>21</v>
      </c>
      <c r="C15" s="35">
        <v>71</v>
      </c>
      <c r="D15" s="35">
        <v>23</v>
      </c>
      <c r="E15" s="35">
        <f t="shared" si="0"/>
        <v>94</v>
      </c>
      <c r="F15" s="12">
        <v>12</v>
      </c>
    </row>
    <row r="16" spans="1:6" ht="17.399999999999999">
      <c r="A16" s="12">
        <v>14</v>
      </c>
      <c r="B16" s="36" t="s">
        <v>13</v>
      </c>
      <c r="C16" s="35">
        <v>69</v>
      </c>
      <c r="D16" s="35">
        <v>25</v>
      </c>
      <c r="E16" s="35">
        <f t="shared" si="0"/>
        <v>94</v>
      </c>
      <c r="F16" s="12">
        <v>12</v>
      </c>
    </row>
    <row r="17" spans="1:6" ht="17.399999999999999">
      <c r="A17" s="12">
        <v>15</v>
      </c>
      <c r="B17" s="36" t="s">
        <v>14</v>
      </c>
      <c r="C17" s="35">
        <v>66.5</v>
      </c>
      <c r="D17" s="35">
        <v>26.9</v>
      </c>
      <c r="E17" s="35">
        <f t="shared" si="0"/>
        <v>93.4</v>
      </c>
      <c r="F17" s="12">
        <v>15</v>
      </c>
    </row>
    <row r="18" spans="1:6" ht="17.399999999999999">
      <c r="A18" s="12">
        <v>16</v>
      </c>
      <c r="B18" s="37" t="s">
        <v>32</v>
      </c>
      <c r="C18" s="35">
        <v>68</v>
      </c>
      <c r="D18" s="35">
        <v>25</v>
      </c>
      <c r="E18" s="35">
        <f t="shared" si="0"/>
        <v>93</v>
      </c>
      <c r="F18" s="12">
        <v>16</v>
      </c>
    </row>
    <row r="19" spans="1:6" ht="17.399999999999999">
      <c r="A19" s="12">
        <v>17</v>
      </c>
      <c r="B19" s="36" t="s">
        <v>23</v>
      </c>
      <c r="C19" s="35">
        <v>68</v>
      </c>
      <c r="D19" s="35">
        <v>25</v>
      </c>
      <c r="E19" s="35">
        <f t="shared" si="0"/>
        <v>93</v>
      </c>
      <c r="F19" s="12">
        <v>16</v>
      </c>
    </row>
    <row r="20" spans="1:6" ht="17.399999999999999">
      <c r="A20" s="12">
        <v>18</v>
      </c>
      <c r="B20" s="36" t="s">
        <v>24</v>
      </c>
      <c r="C20" s="35">
        <v>66</v>
      </c>
      <c r="D20" s="35">
        <v>26.8</v>
      </c>
      <c r="E20" s="35">
        <f t="shared" si="0"/>
        <v>92.8</v>
      </c>
      <c r="F20" s="12">
        <v>18</v>
      </c>
    </row>
    <row r="21" spans="1:6" ht="17.399999999999999">
      <c r="A21" s="12">
        <v>19</v>
      </c>
      <c r="B21" s="36" t="s">
        <v>19</v>
      </c>
      <c r="C21" s="35">
        <v>67</v>
      </c>
      <c r="D21" s="35">
        <v>25</v>
      </c>
      <c r="E21" s="35">
        <f t="shared" si="0"/>
        <v>92</v>
      </c>
      <c r="F21" s="12">
        <v>19</v>
      </c>
    </row>
    <row r="22" spans="1:6" ht="17.399999999999999">
      <c r="A22" s="12">
        <v>20</v>
      </c>
      <c r="B22" s="36" t="s">
        <v>26</v>
      </c>
      <c r="C22" s="35">
        <v>68</v>
      </c>
      <c r="D22" s="35">
        <v>24</v>
      </c>
      <c r="E22" s="35">
        <f t="shared" si="0"/>
        <v>92</v>
      </c>
      <c r="F22" s="12">
        <v>19</v>
      </c>
    </row>
    <row r="23" spans="1:6" ht="17.399999999999999">
      <c r="A23" s="12">
        <v>21</v>
      </c>
      <c r="B23" s="36" t="s">
        <v>38</v>
      </c>
      <c r="C23" s="35">
        <v>66</v>
      </c>
      <c r="D23" s="35">
        <v>25</v>
      </c>
      <c r="E23" s="35">
        <f t="shared" si="0"/>
        <v>91</v>
      </c>
      <c r="F23" s="12">
        <v>21</v>
      </c>
    </row>
    <row r="24" spans="1:6" ht="17.399999999999999">
      <c r="A24" s="12">
        <v>22</v>
      </c>
      <c r="B24" s="37" t="s">
        <v>95</v>
      </c>
      <c r="C24" s="35">
        <v>69.5</v>
      </c>
      <c r="D24" s="39">
        <v>20.5</v>
      </c>
      <c r="E24" s="35">
        <f t="shared" si="0"/>
        <v>90</v>
      </c>
      <c r="F24" s="12">
        <v>22</v>
      </c>
    </row>
    <row r="25" spans="1:6" ht="17.399999999999999">
      <c r="A25" s="12">
        <v>23</v>
      </c>
      <c r="B25" s="37" t="s">
        <v>20</v>
      </c>
      <c r="C25" s="35">
        <v>68</v>
      </c>
      <c r="D25" s="35">
        <v>21.5</v>
      </c>
      <c r="E25" s="35">
        <f t="shared" si="0"/>
        <v>89.5</v>
      </c>
      <c r="F25" s="12">
        <v>23</v>
      </c>
    </row>
    <row r="26" spans="1:6" ht="17.399999999999999">
      <c r="A26" s="12">
        <v>24</v>
      </c>
      <c r="B26" s="37" t="s">
        <v>30</v>
      </c>
      <c r="C26" s="35">
        <v>64.5</v>
      </c>
      <c r="D26" s="35">
        <v>25</v>
      </c>
      <c r="E26" s="35">
        <f t="shared" si="0"/>
        <v>89.5</v>
      </c>
      <c r="F26" s="12">
        <v>23</v>
      </c>
    </row>
  </sheetData>
  <sortState ref="A3:F26">
    <sortCondition descending="1" ref="E3:E26"/>
  </sortState>
  <mergeCells count="1">
    <mergeCell ref="A1:F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D8" sqref="D8"/>
    </sheetView>
  </sheetViews>
  <sheetFormatPr defaultColWidth="9" defaultRowHeight="14.4"/>
  <cols>
    <col min="1" max="1" width="14.21875" style="1" customWidth="1"/>
    <col min="2" max="2" width="20.44140625" style="6" customWidth="1"/>
    <col min="3" max="3" width="6.88671875" style="1" customWidth="1"/>
    <col min="4" max="4" width="14.109375" style="1" customWidth="1"/>
    <col min="5" max="5" width="20.21875" style="1" customWidth="1"/>
    <col min="6" max="6" width="14" style="1" customWidth="1"/>
    <col min="7" max="16384" width="9" style="1"/>
  </cols>
  <sheetData>
    <row r="1" spans="1:6" customFormat="1" ht="33.75" customHeight="1">
      <c r="A1" s="8" t="s">
        <v>64</v>
      </c>
      <c r="B1" s="9"/>
      <c r="C1" s="9"/>
      <c r="D1" s="9"/>
      <c r="E1" s="9"/>
      <c r="F1" s="9"/>
    </row>
    <row r="2" spans="1:6" s="7" customFormat="1" ht="26.25" customHeight="1">
      <c r="A2" s="23" t="s">
        <v>39</v>
      </c>
      <c r="B2" s="42" t="s">
        <v>40</v>
      </c>
      <c r="C2" s="23" t="s">
        <v>63</v>
      </c>
      <c r="D2" s="23" t="s">
        <v>60</v>
      </c>
      <c r="E2" s="43" t="s">
        <v>61</v>
      </c>
      <c r="F2" s="23" t="s">
        <v>62</v>
      </c>
    </row>
    <row r="3" spans="1:6" ht="15.6">
      <c r="A3" s="30">
        <v>1</v>
      </c>
      <c r="B3" s="44" t="s">
        <v>41</v>
      </c>
      <c r="C3" s="30">
        <v>3</v>
      </c>
      <c r="D3" s="30">
        <v>3</v>
      </c>
      <c r="E3" s="45">
        <f t="shared" ref="E3:E27" si="0">D3/C3</f>
        <v>1</v>
      </c>
      <c r="F3" s="30">
        <v>1</v>
      </c>
    </row>
    <row r="4" spans="1:6" ht="15.6">
      <c r="A4" s="30">
        <v>2</v>
      </c>
      <c r="B4" s="46" t="s">
        <v>42</v>
      </c>
      <c r="C4" s="30">
        <v>9</v>
      </c>
      <c r="D4" s="30">
        <v>9</v>
      </c>
      <c r="E4" s="45">
        <f t="shared" si="0"/>
        <v>1</v>
      </c>
      <c r="F4" s="30">
        <v>1</v>
      </c>
    </row>
    <row r="5" spans="1:6" ht="15.6">
      <c r="A5" s="30">
        <v>3</v>
      </c>
      <c r="B5" s="44" t="s">
        <v>43</v>
      </c>
      <c r="C5" s="30">
        <v>18</v>
      </c>
      <c r="D5" s="30">
        <v>17</v>
      </c>
      <c r="E5" s="45">
        <f t="shared" si="0"/>
        <v>0.94444444444444442</v>
      </c>
      <c r="F5" s="30">
        <v>3</v>
      </c>
    </row>
    <row r="6" spans="1:6" ht="15.6">
      <c r="A6" s="30">
        <v>4</v>
      </c>
      <c r="B6" s="47" t="s">
        <v>44</v>
      </c>
      <c r="C6" s="30">
        <v>17</v>
      </c>
      <c r="D6" s="30">
        <v>16</v>
      </c>
      <c r="E6" s="45">
        <f t="shared" si="0"/>
        <v>0.94117647058823528</v>
      </c>
      <c r="F6" s="30">
        <v>4</v>
      </c>
    </row>
    <row r="7" spans="1:6" ht="15.6">
      <c r="A7" s="30">
        <v>5</v>
      </c>
      <c r="B7" s="44" t="s">
        <v>45</v>
      </c>
      <c r="C7" s="30">
        <v>16</v>
      </c>
      <c r="D7" s="30">
        <v>15</v>
      </c>
      <c r="E7" s="45">
        <f t="shared" si="0"/>
        <v>0.9375</v>
      </c>
      <c r="F7" s="30">
        <v>5</v>
      </c>
    </row>
    <row r="8" spans="1:6" ht="31.2">
      <c r="A8" s="30">
        <v>6</v>
      </c>
      <c r="B8" s="42" t="s">
        <v>46</v>
      </c>
      <c r="C8" s="30">
        <v>20</v>
      </c>
      <c r="D8" s="30">
        <v>18</v>
      </c>
      <c r="E8" s="45">
        <f t="shared" si="0"/>
        <v>0.9</v>
      </c>
      <c r="F8" s="30">
        <v>6</v>
      </c>
    </row>
    <row r="9" spans="1:6" ht="15.6">
      <c r="A9" s="30">
        <v>7</v>
      </c>
      <c r="B9" s="44" t="s">
        <v>47</v>
      </c>
      <c r="C9" s="30">
        <v>18</v>
      </c>
      <c r="D9" s="30">
        <v>16</v>
      </c>
      <c r="E9" s="45">
        <f t="shared" si="0"/>
        <v>0.88888888888888884</v>
      </c>
      <c r="F9" s="30">
        <v>7</v>
      </c>
    </row>
    <row r="10" spans="1:6" ht="15.6">
      <c r="A10" s="30">
        <v>8</v>
      </c>
      <c r="B10" s="44" t="s">
        <v>27</v>
      </c>
      <c r="C10" s="30">
        <v>32</v>
      </c>
      <c r="D10" s="30">
        <v>28</v>
      </c>
      <c r="E10" s="45">
        <f t="shared" si="0"/>
        <v>0.875</v>
      </c>
      <c r="F10" s="30">
        <v>8</v>
      </c>
    </row>
    <row r="11" spans="1:6" ht="15.6">
      <c r="A11" s="30">
        <v>9</v>
      </c>
      <c r="B11" s="48" t="s">
        <v>13</v>
      </c>
      <c r="C11" s="30">
        <v>16</v>
      </c>
      <c r="D11" s="30">
        <v>14</v>
      </c>
      <c r="E11" s="45">
        <f t="shared" si="0"/>
        <v>0.875</v>
      </c>
      <c r="F11" s="30">
        <v>9</v>
      </c>
    </row>
    <row r="12" spans="1:6" ht="15.6">
      <c r="A12" s="30">
        <v>10</v>
      </c>
      <c r="B12" s="49" t="s">
        <v>48</v>
      </c>
      <c r="C12" s="30">
        <v>19</v>
      </c>
      <c r="D12" s="30">
        <v>16</v>
      </c>
      <c r="E12" s="45">
        <f t="shared" si="0"/>
        <v>0.84210526315789469</v>
      </c>
      <c r="F12" s="30">
        <v>10</v>
      </c>
    </row>
    <row r="13" spans="1:6" ht="15.6">
      <c r="A13" s="30">
        <v>11</v>
      </c>
      <c r="B13" s="44" t="s">
        <v>26</v>
      </c>
      <c r="C13" s="30">
        <v>16</v>
      </c>
      <c r="D13" s="30">
        <v>13</v>
      </c>
      <c r="E13" s="45">
        <f t="shared" si="0"/>
        <v>0.8125</v>
      </c>
      <c r="F13" s="30">
        <v>11</v>
      </c>
    </row>
    <row r="14" spans="1:6" ht="15.6">
      <c r="A14" s="30">
        <v>12</v>
      </c>
      <c r="B14" s="50" t="s">
        <v>49</v>
      </c>
      <c r="C14" s="30">
        <v>16</v>
      </c>
      <c r="D14" s="30">
        <v>13</v>
      </c>
      <c r="E14" s="45">
        <f t="shared" si="0"/>
        <v>0.8125</v>
      </c>
      <c r="F14" s="30">
        <v>12</v>
      </c>
    </row>
    <row r="15" spans="1:6" ht="15.6">
      <c r="A15" s="30">
        <v>13</v>
      </c>
      <c r="B15" s="44" t="s">
        <v>34</v>
      </c>
      <c r="C15" s="30">
        <v>10</v>
      </c>
      <c r="D15" s="30">
        <v>8</v>
      </c>
      <c r="E15" s="45">
        <f t="shared" si="0"/>
        <v>0.8</v>
      </c>
      <c r="F15" s="30">
        <v>13</v>
      </c>
    </row>
    <row r="16" spans="1:6" ht="15.6">
      <c r="A16" s="30">
        <v>14</v>
      </c>
      <c r="B16" s="50" t="s">
        <v>50</v>
      </c>
      <c r="C16" s="30">
        <v>10</v>
      </c>
      <c r="D16" s="30">
        <v>8</v>
      </c>
      <c r="E16" s="45">
        <f t="shared" si="0"/>
        <v>0.8</v>
      </c>
      <c r="F16" s="30">
        <v>14</v>
      </c>
    </row>
    <row r="17" spans="1:6" ht="15.6">
      <c r="A17" s="30">
        <v>15</v>
      </c>
      <c r="B17" s="44" t="s">
        <v>37</v>
      </c>
      <c r="C17" s="30">
        <v>9</v>
      </c>
      <c r="D17" s="30">
        <v>7</v>
      </c>
      <c r="E17" s="45">
        <f t="shared" si="0"/>
        <v>0.77777777777777779</v>
      </c>
      <c r="F17" s="30">
        <v>15</v>
      </c>
    </row>
    <row r="18" spans="1:6" ht="15.6">
      <c r="A18" s="30">
        <v>16</v>
      </c>
      <c r="B18" s="44" t="s">
        <v>51</v>
      </c>
      <c r="C18" s="30">
        <v>20</v>
      </c>
      <c r="D18" s="30">
        <v>15</v>
      </c>
      <c r="E18" s="45">
        <f t="shared" si="0"/>
        <v>0.75</v>
      </c>
      <c r="F18" s="30">
        <v>16</v>
      </c>
    </row>
    <row r="19" spans="1:6" ht="15.6">
      <c r="A19" s="30">
        <v>17</v>
      </c>
      <c r="B19" s="44" t="s">
        <v>52</v>
      </c>
      <c r="C19" s="30">
        <v>8</v>
      </c>
      <c r="D19" s="30">
        <v>6</v>
      </c>
      <c r="E19" s="45">
        <f t="shared" si="0"/>
        <v>0.75</v>
      </c>
      <c r="F19" s="30">
        <v>17</v>
      </c>
    </row>
    <row r="20" spans="1:6" ht="15.6">
      <c r="A20" s="30">
        <v>18</v>
      </c>
      <c r="B20" s="44" t="s">
        <v>53</v>
      </c>
      <c r="C20" s="30">
        <v>19</v>
      </c>
      <c r="D20" s="30">
        <v>14</v>
      </c>
      <c r="E20" s="45">
        <f t="shared" si="0"/>
        <v>0.73684210526315785</v>
      </c>
      <c r="F20" s="30">
        <v>18</v>
      </c>
    </row>
    <row r="21" spans="1:6" ht="15.6">
      <c r="A21" s="30">
        <v>19</v>
      </c>
      <c r="B21" s="44" t="s">
        <v>54</v>
      </c>
      <c r="C21" s="30">
        <v>26</v>
      </c>
      <c r="D21" s="30">
        <v>17</v>
      </c>
      <c r="E21" s="45">
        <f t="shared" si="0"/>
        <v>0.65384615384615385</v>
      </c>
      <c r="F21" s="30">
        <v>19</v>
      </c>
    </row>
    <row r="22" spans="1:6" ht="15.6">
      <c r="A22" s="30">
        <v>20</v>
      </c>
      <c r="B22" s="44" t="s">
        <v>55</v>
      </c>
      <c r="C22" s="30">
        <v>19</v>
      </c>
      <c r="D22" s="30">
        <v>11</v>
      </c>
      <c r="E22" s="45">
        <f t="shared" si="0"/>
        <v>0.57894736842105265</v>
      </c>
      <c r="F22" s="30">
        <v>20</v>
      </c>
    </row>
    <row r="23" spans="1:6" ht="15.6">
      <c r="A23" s="30">
        <v>21</v>
      </c>
      <c r="B23" s="44" t="s">
        <v>56</v>
      </c>
      <c r="C23" s="30">
        <v>11</v>
      </c>
      <c r="D23" s="30">
        <v>6</v>
      </c>
      <c r="E23" s="45">
        <f t="shared" si="0"/>
        <v>0.54545454545454541</v>
      </c>
      <c r="F23" s="30">
        <v>21</v>
      </c>
    </row>
    <row r="24" spans="1:6" ht="15.6">
      <c r="A24" s="30">
        <v>22</v>
      </c>
      <c r="B24" s="44" t="s">
        <v>57</v>
      </c>
      <c r="C24" s="30">
        <v>11</v>
      </c>
      <c r="D24" s="30">
        <v>6</v>
      </c>
      <c r="E24" s="45">
        <f t="shared" si="0"/>
        <v>0.54545454545454541</v>
      </c>
      <c r="F24" s="30">
        <v>22</v>
      </c>
    </row>
    <row r="25" spans="1:6" ht="15.6">
      <c r="A25" s="30">
        <v>23</v>
      </c>
      <c r="B25" s="42" t="s">
        <v>18</v>
      </c>
      <c r="C25" s="30">
        <v>21</v>
      </c>
      <c r="D25" s="30">
        <v>5</v>
      </c>
      <c r="E25" s="45">
        <f t="shared" si="0"/>
        <v>0.23809523809523808</v>
      </c>
      <c r="F25" s="30">
        <v>23</v>
      </c>
    </row>
    <row r="26" spans="1:6" ht="15.6">
      <c r="A26" s="30">
        <v>24</v>
      </c>
      <c r="B26" s="42" t="s">
        <v>58</v>
      </c>
      <c r="C26" s="30">
        <v>26</v>
      </c>
      <c r="D26" s="30">
        <v>4</v>
      </c>
      <c r="E26" s="45">
        <f t="shared" si="0"/>
        <v>0.15384615384615385</v>
      </c>
      <c r="F26" s="30">
        <v>24</v>
      </c>
    </row>
    <row r="27" spans="1:6" ht="15.6">
      <c r="A27" s="30"/>
      <c r="B27" s="44" t="s">
        <v>59</v>
      </c>
      <c r="C27" s="30">
        <f>SUM(C3:C26)</f>
        <v>390</v>
      </c>
      <c r="D27" s="30">
        <f t="shared" ref="D27" si="1">SUM(D3:D26)</f>
        <v>285</v>
      </c>
      <c r="E27" s="45">
        <f t="shared" si="0"/>
        <v>0.73076923076923073</v>
      </c>
      <c r="F27" s="30"/>
    </row>
  </sheetData>
  <mergeCells count="1">
    <mergeCell ref="A1:F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opLeftCell="A19" workbookViewId="0">
      <selection activeCell="E6" sqref="E6"/>
    </sheetView>
  </sheetViews>
  <sheetFormatPr defaultRowHeight="14.4"/>
  <cols>
    <col min="1" max="1" width="7.109375" style="10" customWidth="1"/>
    <col min="2" max="2" width="16.21875" style="10" customWidth="1"/>
    <col min="3" max="3" width="11.44140625" style="10" customWidth="1"/>
    <col min="4" max="16384" width="8.88671875" style="10"/>
  </cols>
  <sheetData>
    <row r="1" spans="1:9" ht="17.399999999999999">
      <c r="A1" s="51" t="s">
        <v>65</v>
      </c>
      <c r="B1" s="51"/>
      <c r="C1" s="51"/>
      <c r="D1" s="51"/>
      <c r="E1" s="51"/>
      <c r="F1" s="51"/>
      <c r="G1" s="51"/>
      <c r="H1" s="51"/>
      <c r="I1" s="51"/>
    </row>
    <row r="2" spans="1:9" ht="15.6">
      <c r="A2" s="52" t="s">
        <v>66</v>
      </c>
      <c r="B2" s="52" t="s">
        <v>67</v>
      </c>
      <c r="C2" s="52" t="s">
        <v>68</v>
      </c>
      <c r="D2" s="53" t="s">
        <v>69</v>
      </c>
      <c r="E2" s="53"/>
      <c r="F2" s="53" t="s">
        <v>70</v>
      </c>
      <c r="G2" s="53"/>
      <c r="H2" s="53" t="s">
        <v>71</v>
      </c>
      <c r="I2" s="52" t="s">
        <v>72</v>
      </c>
    </row>
    <row r="3" spans="1:9" ht="31.2">
      <c r="A3" s="52"/>
      <c r="B3" s="52"/>
      <c r="C3" s="52"/>
      <c r="D3" s="21" t="s">
        <v>73</v>
      </c>
      <c r="E3" s="21" t="s">
        <v>74</v>
      </c>
      <c r="F3" s="21" t="s">
        <v>75</v>
      </c>
      <c r="G3" s="21" t="s">
        <v>76</v>
      </c>
      <c r="H3" s="53"/>
      <c r="I3" s="52"/>
    </row>
    <row r="4" spans="1:9" ht="31.2">
      <c r="A4" s="23">
        <v>1</v>
      </c>
      <c r="B4" s="23" t="s">
        <v>26</v>
      </c>
      <c r="C4" s="23">
        <v>26</v>
      </c>
      <c r="D4" s="23">
        <v>96.8</v>
      </c>
      <c r="E4" s="30">
        <v>98.5</v>
      </c>
      <c r="F4" s="30">
        <v>4</v>
      </c>
      <c r="G4" s="30">
        <v>22</v>
      </c>
      <c r="H4" s="30">
        <v>98.24</v>
      </c>
      <c r="I4" s="30">
        <v>98</v>
      </c>
    </row>
    <row r="5" spans="1:9" ht="15.6">
      <c r="A5" s="23">
        <v>2</v>
      </c>
      <c r="B5" s="23" t="s">
        <v>22</v>
      </c>
      <c r="C5" s="23">
        <v>23</v>
      </c>
      <c r="D5" s="23">
        <v>96</v>
      </c>
      <c r="E5" s="30" t="s">
        <v>77</v>
      </c>
      <c r="F5" s="30">
        <v>23</v>
      </c>
      <c r="G5" s="30" t="s">
        <v>77</v>
      </c>
      <c r="H5" s="30">
        <v>96</v>
      </c>
      <c r="I5" s="23">
        <v>96</v>
      </c>
    </row>
    <row r="6" spans="1:9" ht="31.2">
      <c r="A6" s="23">
        <v>3</v>
      </c>
      <c r="B6" s="23" t="s">
        <v>13</v>
      </c>
      <c r="C6" s="23">
        <v>33</v>
      </c>
      <c r="D6" s="23">
        <v>96</v>
      </c>
      <c r="E6" s="30" t="s">
        <v>77</v>
      </c>
      <c r="F6" s="30">
        <v>33</v>
      </c>
      <c r="G6" s="30" t="s">
        <v>77</v>
      </c>
      <c r="H6" s="30">
        <v>96</v>
      </c>
      <c r="I6" s="23">
        <v>97</v>
      </c>
    </row>
    <row r="7" spans="1:9" ht="31.2">
      <c r="A7" s="23">
        <v>4</v>
      </c>
      <c r="B7" s="23" t="s">
        <v>78</v>
      </c>
      <c r="C7" s="23">
        <v>29</v>
      </c>
      <c r="D7" s="23">
        <v>85</v>
      </c>
      <c r="E7" s="30">
        <v>96.9</v>
      </c>
      <c r="F7" s="30">
        <v>3</v>
      </c>
      <c r="G7" s="30">
        <v>26</v>
      </c>
      <c r="H7" s="30">
        <v>95.67</v>
      </c>
      <c r="I7" s="23">
        <v>92</v>
      </c>
    </row>
    <row r="8" spans="1:9" ht="31.2">
      <c r="A8" s="23">
        <v>5</v>
      </c>
      <c r="B8" s="23" t="s">
        <v>52</v>
      </c>
      <c r="C8" s="23">
        <v>15</v>
      </c>
      <c r="D8" s="23">
        <v>92.8</v>
      </c>
      <c r="E8" s="30" t="s">
        <v>77</v>
      </c>
      <c r="F8" s="30">
        <v>15</v>
      </c>
      <c r="G8" s="30" t="s">
        <v>77</v>
      </c>
      <c r="H8" s="30">
        <v>92.8</v>
      </c>
      <c r="I8" s="23">
        <v>94</v>
      </c>
    </row>
    <row r="9" spans="1:9" ht="15.6">
      <c r="A9" s="23">
        <v>6</v>
      </c>
      <c r="B9" s="23" t="s">
        <v>32</v>
      </c>
      <c r="C9" s="23">
        <v>28</v>
      </c>
      <c r="D9" s="23">
        <v>91.4</v>
      </c>
      <c r="E9" s="30">
        <v>94.6</v>
      </c>
      <c r="F9" s="30">
        <v>21</v>
      </c>
      <c r="G9" s="30">
        <v>7</v>
      </c>
      <c r="H9" s="30">
        <v>92.2</v>
      </c>
      <c r="I9" s="23">
        <v>95</v>
      </c>
    </row>
    <row r="10" spans="1:9" ht="15.6">
      <c r="A10" s="23">
        <v>7</v>
      </c>
      <c r="B10" s="23" t="s">
        <v>30</v>
      </c>
      <c r="C10" s="23">
        <v>27</v>
      </c>
      <c r="D10" s="23">
        <v>92.04</v>
      </c>
      <c r="E10" s="30"/>
      <c r="F10" s="30">
        <v>27</v>
      </c>
      <c r="G10" s="30"/>
      <c r="H10" s="30">
        <v>92.04</v>
      </c>
      <c r="I10" s="23">
        <v>93</v>
      </c>
    </row>
    <row r="11" spans="1:9" ht="31.2">
      <c r="A11" s="23">
        <v>8</v>
      </c>
      <c r="B11" s="23" t="s">
        <v>25</v>
      </c>
      <c r="C11" s="23">
        <v>22</v>
      </c>
      <c r="D11" s="23">
        <v>92.2</v>
      </c>
      <c r="E11" s="30">
        <v>90.8</v>
      </c>
      <c r="F11" s="30">
        <v>14</v>
      </c>
      <c r="G11" s="30">
        <v>8</v>
      </c>
      <c r="H11" s="30">
        <v>91.7</v>
      </c>
      <c r="I11" s="23">
        <v>96</v>
      </c>
    </row>
    <row r="12" spans="1:9" ht="31.2">
      <c r="A12" s="23">
        <v>9</v>
      </c>
      <c r="B12" s="23" t="s">
        <v>14</v>
      </c>
      <c r="C12" s="23">
        <v>32</v>
      </c>
      <c r="D12" s="23">
        <v>93.3</v>
      </c>
      <c r="E12" s="30">
        <v>88.9</v>
      </c>
      <c r="F12" s="30">
        <v>18</v>
      </c>
      <c r="G12" s="30">
        <v>14</v>
      </c>
      <c r="H12" s="30">
        <v>91.38</v>
      </c>
      <c r="I12" s="23">
        <v>95</v>
      </c>
    </row>
    <row r="13" spans="1:9" ht="31.2">
      <c r="A13" s="23">
        <v>10</v>
      </c>
      <c r="B13" s="23" t="s">
        <v>79</v>
      </c>
      <c r="C13" s="23">
        <v>33</v>
      </c>
      <c r="D13" s="23">
        <v>90.49</v>
      </c>
      <c r="E13" s="30" t="s">
        <v>77</v>
      </c>
      <c r="F13" s="30">
        <v>33</v>
      </c>
      <c r="G13" s="30" t="s">
        <v>77</v>
      </c>
      <c r="H13" s="30">
        <v>90.49</v>
      </c>
      <c r="I13" s="23">
        <v>90</v>
      </c>
    </row>
    <row r="14" spans="1:9" ht="31.2">
      <c r="A14" s="23">
        <v>11</v>
      </c>
      <c r="B14" s="23" t="s">
        <v>80</v>
      </c>
      <c r="C14" s="23">
        <v>31</v>
      </c>
      <c r="D14" s="23">
        <v>90.31</v>
      </c>
      <c r="E14" s="30" t="s">
        <v>77</v>
      </c>
      <c r="F14" s="30">
        <v>31</v>
      </c>
      <c r="G14" s="30" t="s">
        <v>77</v>
      </c>
      <c r="H14" s="30">
        <v>90.31</v>
      </c>
      <c r="I14" s="23">
        <v>90</v>
      </c>
    </row>
    <row r="15" spans="1:9" ht="31.2">
      <c r="A15" s="23">
        <v>12</v>
      </c>
      <c r="B15" s="23" t="s">
        <v>15</v>
      </c>
      <c r="C15" s="23">
        <v>25</v>
      </c>
      <c r="D15" s="23">
        <v>86.6</v>
      </c>
      <c r="E15" s="30">
        <v>91.15</v>
      </c>
      <c r="F15" s="30">
        <v>5</v>
      </c>
      <c r="G15" s="30">
        <v>20</v>
      </c>
      <c r="H15" s="30">
        <v>90.24</v>
      </c>
      <c r="I15" s="23">
        <v>94</v>
      </c>
    </row>
    <row r="16" spans="1:9" ht="31.2">
      <c r="A16" s="23">
        <v>13</v>
      </c>
      <c r="B16" s="23" t="s">
        <v>18</v>
      </c>
      <c r="C16" s="23">
        <v>43</v>
      </c>
      <c r="D16" s="23">
        <v>90.3</v>
      </c>
      <c r="E16" s="30">
        <v>88.9</v>
      </c>
      <c r="F16" s="30">
        <v>38</v>
      </c>
      <c r="G16" s="30">
        <v>5</v>
      </c>
      <c r="H16" s="30">
        <v>90.14</v>
      </c>
      <c r="I16" s="23">
        <v>96</v>
      </c>
    </row>
    <row r="17" spans="1:9" ht="31.2">
      <c r="A17" s="23">
        <v>14</v>
      </c>
      <c r="B17" s="23" t="s">
        <v>31</v>
      </c>
      <c r="C17" s="23">
        <v>29</v>
      </c>
      <c r="D17" s="23">
        <v>90.91</v>
      </c>
      <c r="E17" s="30">
        <v>89.91</v>
      </c>
      <c r="F17" s="30">
        <v>6</v>
      </c>
      <c r="G17" s="30">
        <v>23</v>
      </c>
      <c r="H17" s="30">
        <v>90.12</v>
      </c>
      <c r="I17" s="23">
        <v>94</v>
      </c>
    </row>
    <row r="18" spans="1:9" ht="31.2">
      <c r="A18" s="23">
        <v>15</v>
      </c>
      <c r="B18" s="23" t="s">
        <v>21</v>
      </c>
      <c r="C18" s="23">
        <v>31</v>
      </c>
      <c r="D18" s="23">
        <v>89.9</v>
      </c>
      <c r="E18" s="30">
        <v>90.4</v>
      </c>
      <c r="F18" s="30">
        <v>19</v>
      </c>
      <c r="G18" s="30">
        <v>12</v>
      </c>
      <c r="H18" s="30">
        <v>90.09</v>
      </c>
      <c r="I18" s="23">
        <v>90</v>
      </c>
    </row>
    <row r="19" spans="1:9" ht="31.2">
      <c r="A19" s="23">
        <v>16</v>
      </c>
      <c r="B19" s="23" t="s">
        <v>81</v>
      </c>
      <c r="C19" s="23">
        <v>20</v>
      </c>
      <c r="D19" s="54" t="s">
        <v>82</v>
      </c>
      <c r="E19" s="23">
        <v>90</v>
      </c>
      <c r="F19" s="30" t="s">
        <v>83</v>
      </c>
      <c r="G19" s="30">
        <v>20</v>
      </c>
      <c r="H19" s="30">
        <v>90</v>
      </c>
      <c r="I19" s="23">
        <v>92</v>
      </c>
    </row>
    <row r="20" spans="1:9" ht="46.8">
      <c r="A20" s="23">
        <v>17</v>
      </c>
      <c r="B20" s="23" t="s">
        <v>19</v>
      </c>
      <c r="C20" s="23">
        <v>36</v>
      </c>
      <c r="D20" s="23">
        <v>86.3</v>
      </c>
      <c r="E20" s="30">
        <v>92</v>
      </c>
      <c r="F20" s="30">
        <v>18</v>
      </c>
      <c r="G20" s="30">
        <v>18</v>
      </c>
      <c r="H20" s="30">
        <v>89.15</v>
      </c>
      <c r="I20" s="23">
        <v>93</v>
      </c>
    </row>
    <row r="21" spans="1:9" ht="15.6">
      <c r="A21" s="23">
        <v>18</v>
      </c>
      <c r="B21" s="23" t="s">
        <v>84</v>
      </c>
      <c r="C21" s="23">
        <v>23</v>
      </c>
      <c r="D21" s="23">
        <v>88.73</v>
      </c>
      <c r="E21" s="30" t="s">
        <v>83</v>
      </c>
      <c r="F21" s="30">
        <v>23</v>
      </c>
      <c r="G21" s="30" t="s">
        <v>83</v>
      </c>
      <c r="H21" s="30">
        <v>88.73</v>
      </c>
      <c r="I21" s="23">
        <v>92</v>
      </c>
    </row>
    <row r="22" spans="1:9" ht="15.6">
      <c r="A22" s="23">
        <v>19</v>
      </c>
      <c r="B22" s="23" t="s">
        <v>85</v>
      </c>
      <c r="C22" s="23">
        <v>37</v>
      </c>
      <c r="D22" s="23">
        <v>85.38</v>
      </c>
      <c r="E22" s="30">
        <v>94</v>
      </c>
      <c r="F22" s="30">
        <v>24</v>
      </c>
      <c r="G22" s="30">
        <v>13</v>
      </c>
      <c r="H22" s="30">
        <v>88.41</v>
      </c>
      <c r="I22" s="23">
        <v>90</v>
      </c>
    </row>
    <row r="23" spans="1:9" ht="31.2">
      <c r="A23" s="23">
        <v>20</v>
      </c>
      <c r="B23" s="23" t="s">
        <v>24</v>
      </c>
      <c r="C23" s="23">
        <v>24</v>
      </c>
      <c r="D23" s="23">
        <v>94.7</v>
      </c>
      <c r="E23" s="30">
        <v>86.3</v>
      </c>
      <c r="F23" s="30">
        <v>6</v>
      </c>
      <c r="G23" s="30">
        <v>18</v>
      </c>
      <c r="H23" s="30">
        <v>88.4</v>
      </c>
      <c r="I23" s="23">
        <v>94</v>
      </c>
    </row>
    <row r="24" spans="1:9" ht="15.6">
      <c r="A24" s="23">
        <v>21</v>
      </c>
      <c r="B24" s="23" t="s">
        <v>16</v>
      </c>
      <c r="C24" s="23">
        <v>28</v>
      </c>
      <c r="D24" s="23">
        <v>89</v>
      </c>
      <c r="E24" s="30">
        <v>82</v>
      </c>
      <c r="F24" s="30">
        <v>23</v>
      </c>
      <c r="G24" s="30">
        <v>5</v>
      </c>
      <c r="H24" s="30">
        <v>87.75</v>
      </c>
      <c r="I24" s="23">
        <v>90</v>
      </c>
    </row>
    <row r="25" spans="1:9" ht="15.6">
      <c r="A25" s="23">
        <v>22</v>
      </c>
      <c r="B25" s="23" t="s">
        <v>17</v>
      </c>
      <c r="C25" s="23">
        <v>29</v>
      </c>
      <c r="D25" s="23">
        <v>89.6</v>
      </c>
      <c r="E25" s="30">
        <v>86.3</v>
      </c>
      <c r="F25" s="30">
        <v>12</v>
      </c>
      <c r="G25" s="30">
        <v>17</v>
      </c>
      <c r="H25" s="30">
        <v>87.67</v>
      </c>
      <c r="I25" s="23">
        <v>89</v>
      </c>
    </row>
    <row r="26" spans="1:9" ht="31.2">
      <c r="A26" s="23">
        <v>23</v>
      </c>
      <c r="B26" s="23" t="s">
        <v>28</v>
      </c>
      <c r="C26" s="23">
        <v>32</v>
      </c>
      <c r="D26" s="23">
        <v>85.8</v>
      </c>
      <c r="E26" s="30" t="s">
        <v>77</v>
      </c>
      <c r="F26" s="30">
        <v>32</v>
      </c>
      <c r="G26" s="30" t="s">
        <v>77</v>
      </c>
      <c r="H26" s="30">
        <v>85.8</v>
      </c>
      <c r="I26" s="23">
        <v>88</v>
      </c>
    </row>
    <row r="27" spans="1:9" ht="15.6">
      <c r="A27" s="23">
        <v>24</v>
      </c>
      <c r="B27" s="23" t="s">
        <v>20</v>
      </c>
      <c r="C27" s="23">
        <v>33</v>
      </c>
      <c r="D27" s="23">
        <v>85.9</v>
      </c>
      <c r="E27" s="30">
        <v>85</v>
      </c>
      <c r="F27" s="30">
        <v>22</v>
      </c>
      <c r="G27" s="30">
        <v>11</v>
      </c>
      <c r="H27" s="30">
        <v>85.6</v>
      </c>
      <c r="I27" s="23">
        <v>85</v>
      </c>
    </row>
    <row r="28" spans="1:9" ht="15.6">
      <c r="A28" s="23">
        <v>25</v>
      </c>
      <c r="B28" s="23" t="s">
        <v>86</v>
      </c>
      <c r="C28" s="23">
        <v>25</v>
      </c>
      <c r="D28" s="23">
        <v>85</v>
      </c>
      <c r="E28" s="30" t="s">
        <v>77</v>
      </c>
      <c r="F28" s="30">
        <v>25</v>
      </c>
      <c r="G28" s="30" t="s">
        <v>77</v>
      </c>
      <c r="H28" s="30">
        <v>85</v>
      </c>
      <c r="I28" s="23">
        <v>85</v>
      </c>
    </row>
    <row r="29" spans="1:9" ht="15.6">
      <c r="A29" s="23">
        <v>26</v>
      </c>
      <c r="B29" s="23" t="s">
        <v>27</v>
      </c>
      <c r="C29" s="23">
        <v>33</v>
      </c>
      <c r="D29" s="23">
        <v>82</v>
      </c>
      <c r="E29" s="30" t="s">
        <v>77</v>
      </c>
      <c r="F29" s="30">
        <v>33</v>
      </c>
      <c r="G29" s="30" t="s">
        <v>77</v>
      </c>
      <c r="H29" s="30">
        <v>82</v>
      </c>
      <c r="I29" s="23">
        <v>85</v>
      </c>
    </row>
    <row r="30" spans="1:9" ht="31.2">
      <c r="A30" s="23">
        <v>27</v>
      </c>
      <c r="B30" s="23" t="s">
        <v>23</v>
      </c>
      <c r="C30" s="23">
        <v>23</v>
      </c>
      <c r="D30" s="23">
        <v>70</v>
      </c>
      <c r="E30" s="30">
        <v>82.4</v>
      </c>
      <c r="F30" s="30">
        <v>3</v>
      </c>
      <c r="G30" s="30">
        <v>20</v>
      </c>
      <c r="H30" s="30">
        <v>80.78</v>
      </c>
      <c r="I30" s="23">
        <v>80</v>
      </c>
    </row>
    <row r="31" spans="1:9">
      <c r="A31" s="11"/>
    </row>
  </sheetData>
  <mergeCells count="8">
    <mergeCell ref="I2:I3"/>
    <mergeCell ref="A1:I1"/>
    <mergeCell ref="A2:A3"/>
    <mergeCell ref="B2:B3"/>
    <mergeCell ref="C2:C3"/>
    <mergeCell ref="D2:E2"/>
    <mergeCell ref="F2:G2"/>
    <mergeCell ref="H2:H3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附表2</vt:lpstr>
      <vt:lpstr>附表1</vt:lpstr>
      <vt:lpstr>附表3</vt:lpstr>
      <vt:lpstr>附表4</vt:lpstr>
      <vt:lpstr>附表2!_GoBack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奚玉敏</dc:creator>
  <cp:lastModifiedBy>admin</cp:lastModifiedBy>
  <cp:lastPrinted>2016-11-23T07:25:20Z</cp:lastPrinted>
  <dcterms:created xsi:type="dcterms:W3CDTF">2014-11-26T07:29:13Z</dcterms:created>
  <dcterms:modified xsi:type="dcterms:W3CDTF">2017-11-24T08:51:06Z</dcterms:modified>
</cp:coreProperties>
</file>